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28" windowHeight="11028" activeTab="1"/>
  </bookViews>
  <sheets>
    <sheet name="PL01.TH CHI TIẾT" sheetId="12" r:id="rId1"/>
    <sheet name="PL02. CHI TIẾT NỘI DUNG" sheetId="10" r:id="rId2"/>
  </sheets>
  <definedNames>
    <definedName name="_xlnm._FilterDatabase" localSheetId="0" hidden="1">'PL01.TH CHI TIẾT'!$A$5:$G$8</definedName>
    <definedName name="_xlnm._FilterDatabase" localSheetId="1" hidden="1">'PL02. CHI TIẾT NỘI DUNG'!$A$6:$Q$7</definedName>
    <definedName name="_xlnm.Print_Area" localSheetId="0">'PL01.TH CHI TIẾT'!$A$2:$G$9</definedName>
    <definedName name="_xlnm.Print_Area" localSheetId="1">'PL02. CHI TIẾT NỘI DUNG'!$A$2:$P$7</definedName>
    <definedName name="_xlnm.Print_Titles" localSheetId="0">'PL01.TH CHI TIẾT'!$4:$5</definedName>
    <definedName name="_xlnm.Print_Titles" localSheetId="1">'PL02. CHI TIẾT NỘI DUNG'!$4:$5</definedName>
  </definedNames>
  <calcPr calcId="144525"/>
</workbook>
</file>

<file path=xl/calcChain.xml><?xml version="1.0" encoding="utf-8"?>
<calcChain xmlns="http://schemas.openxmlformats.org/spreadsheetml/2006/main">
  <c r="C6" i="12" l="1"/>
  <c r="C8" i="12"/>
  <c r="C9" i="12"/>
  <c r="C10" i="12"/>
  <c r="C11" i="12"/>
  <c r="C12" i="12"/>
  <c r="C13" i="12"/>
  <c r="C7" i="12"/>
  <c r="D6" i="12" l="1"/>
  <c r="E6" i="12"/>
  <c r="F6" i="12"/>
  <c r="D6" i="10" l="1"/>
  <c r="B6" i="10" l="1"/>
</calcChain>
</file>

<file path=xl/sharedStrings.xml><?xml version="1.0" encoding="utf-8"?>
<sst xmlns="http://schemas.openxmlformats.org/spreadsheetml/2006/main" count="93" uniqueCount="66">
  <si>
    <t>TT</t>
  </si>
  <si>
    <t>Ghi chú</t>
  </si>
  <si>
    <t>Tổng mức đầu tư</t>
  </si>
  <si>
    <t>Chủ đầu tư</t>
  </si>
  <si>
    <t>Địa điểm thực hiện</t>
  </si>
  <si>
    <t>Hiện trạng, sự cần thiết  đầu tư</t>
  </si>
  <si>
    <t>Mục tiêu đầu tư</t>
  </si>
  <si>
    <t>Thời gian thực hiện</t>
  </si>
  <si>
    <t>Hình thức đầu tư của dự án</t>
  </si>
  <si>
    <t>Nguồn vốn</t>
  </si>
  <si>
    <t>NS tỉnh</t>
  </si>
  <si>
    <t>Cơ cấu nguồn vốn nguồn vốn huyện đề xuất</t>
  </si>
  <si>
    <t>Huyện, xã</t>
  </si>
  <si>
    <t>Huy động khác</t>
  </si>
  <si>
    <t>Đơn vị tính: Triệu đồng</t>
  </si>
  <si>
    <t>Dự án</t>
  </si>
  <si>
    <t>Sự phù hợp với các quy hoạch (bao gồm: cả quy hoạch đất đai)</t>
  </si>
  <si>
    <t>Nội dung</t>
  </si>
  <si>
    <t>ĐVT: Triệu đồng</t>
  </si>
  <si>
    <t>Tổng cộng</t>
  </si>
  <si>
    <t>Tổng cộng:</t>
  </si>
  <si>
    <t>Cấp quyết định đầu tư</t>
  </si>
  <si>
    <t>Quy mô, nội dung bảo dưỡng, sữa chữa (dự kiến)</t>
  </si>
  <si>
    <t>PHỤ LỤC 02. TỔNG HỢP THÔNG TIN CHI TIẾT NHU CẦU KINH PHÍ THỰC HIỆN CÁC CÔNG TRÌNH, DỰ ÁN TRƯỜNG LỚP HỌC  NĂM 2024</t>
  </si>
  <si>
    <t>Cơ cấu nguồn vốn huyện đề xuất</t>
  </si>
  <si>
    <t>TM. ỦY BAN NHÂN DÂN XÃ</t>
  </si>
  <si>
    <t>Công trình, DÃY NHÀ HỌC 12 PHÒNG 3 TẦNG</t>
  </si>
  <si>
    <t>HUYỆN</t>
  </si>
  <si>
    <t>thcs mỹ Châu</t>
  </si>
  <si>
    <t>Tthiếu phòng học, phòng bộ môn so với thực trang năm 2024</t>
  </si>
  <si>
    <t>x</t>
  </si>
  <si>
    <t>Công trình, dự án sữa chữa nâng cáp hai dãy nhà học của học sinh hai tầng đã củ</t>
  </si>
  <si>
    <t>THCS Mỹ Châu</t>
  </si>
  <si>
    <t>Thời gian hai dãy nhà đã có thời gian sử dung 19 năm, cánh cửa sổ hư hỏng, nền bong trốc, tường cũ kĩ, đổ sơn, hư hỏng</t>
  </si>
  <si>
    <t>Nâng cấp hai dãy phòng học 16 phòng hai tầng: hệ thống cữa sổ hư hỏng, mục, nền nhà sạt lún, tường đổ vữa, sơn bong trốc</t>
  </si>
  <si>
    <t>Công trình cổng trường, nhà xe học sinh</t>
  </si>
  <si>
    <t>Củ, chưa đạt chuẩn, nhỏ, thiếu 03 gian nhà xe, địa điểm đặt hiện tại chưa phù hợ quy hoạch</t>
  </si>
  <si>
    <t>dời chuyển vị trí mới cho phù hợp quy hoạch nhà xe</t>
  </si>
  <si>
    <t>Nhà xe chưa phù hợp vị trí theo quy hoạch, Củ, diện tích chưa đảm bảo, hệ thống cổng chưa đạt chuẩn, nhà xe thiếu</t>
  </si>
  <si>
    <t>nâng cấp, lát gạch hệ thống sân trường, hệ thóng mương thoát nước</t>
  </si>
  <si>
    <t>Thấp trũng, nước ngập, hệ thống mương thoát nước không đảm bảo, gạch lát cũ, xuống cấp</t>
  </si>
  <si>
    <t>Công trình DÃY NHÀ HỌC, PHÒNG BỘ MÔN 3 TẦNG</t>
  </si>
  <si>
    <t>Công trình, dự án sữa chữa nâng cấp hai dãy nhà học của học sinh hai tầng đã củ</t>
  </si>
  <si>
    <t>Công trình nâng và lát gạch hệ thống sân trường</t>
  </si>
  <si>
    <t>Trường học 2 tầng 8 Phòng học</t>
  </si>
  <si>
    <t>Huyện</t>
  </si>
  <si>
    <t>UBND Huyện</t>
  </si>
  <si>
    <t>Trường TH Thạch Châu</t>
  </si>
  <si>
    <t>Đã xuống cấp nghiêm trọng</t>
  </si>
  <si>
    <t xml:space="preserve">Phù hợp </t>
  </si>
  <si>
    <t>Cải tạo sửa chữa lại mới, phù hợp</t>
  </si>
  <si>
    <t>trát lại tường , sơn mới, chạy lại hệ thống điện, thay lại các cửa, lát gạch lại…</t>
  </si>
  <si>
    <t>Công</t>
  </si>
  <si>
    <t>NS Huyện</t>
  </si>
  <si>
    <t>Sửa chữa sân cỏ nhân tạo</t>
  </si>
  <si>
    <t>Đã xuống cấp nghiêm trọng, cỏ bị hư, nền sân bong tróc</t>
  </si>
  <si>
    <t>Lu lại nền, thay thế cỏ nhân tạo</t>
  </si>
  <si>
    <t>Sữa chữa lát gạch sân trường</t>
  </si>
  <si>
    <t>Đã xuống cấp, vỡ gạch, gồ ghề</t>
  </si>
  <si>
    <t>Cải tạo sửa chữa lại mới, để học sinh hoạt động tốt</t>
  </si>
  <si>
    <t>Lu lại nền, đổ bê tông, lát gạch TERAZO 40x40</t>
  </si>
  <si>
    <t>Sửa chữa nhà học 2 tầng 8 phòng</t>
  </si>
  <si>
    <t>Sửa chữa sân trường bằng gạch Terazo</t>
  </si>
  <si>
    <t>UỶ BAN NHÂN DÂN XÃ THẠCH CHÂU</t>
  </si>
  <si>
    <t>PHỤ LỤC 01. TỔNG HỢP NHU CẦU KINH PHÍ NĂM 2024 THỰC HIỆN CÁC CÔNG TRÌNH, DỰ ÁN TRƯỜNG LỚP HỌC TRÊN ĐỊA BÀN XÃ THẠCH CHÂU</t>
  </si>
  <si>
    <t>Lê Văn Thông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</si>
</sst>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₫_-;\-* #,##0.00\ _₫_-;_-* &quot;-&quot;??\ _₫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2"/>
      <color theme="1"/>
      <name val="Times New Roman"/>
      <family val="2"/>
    </font>
    <font>
      <b/>
      <sz val="13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  <charset val="163"/>
    </font>
    <font>
      <sz val="14"/>
      <name val="Times New Roman"/>
      <family val="1"/>
      <charset val="163"/>
    </font>
    <font>
      <i/>
      <sz val="14"/>
      <name val="Times New Roman"/>
      <family val="1"/>
      <charset val="163"/>
    </font>
    <font>
      <b/>
      <u/>
      <sz val="14"/>
      <name val="Times New Roman"/>
      <family val="1"/>
      <charset val="163"/>
    </font>
    <font>
      <b/>
      <sz val="13.5"/>
      <name val="Times New Roman"/>
      <family val="1"/>
    </font>
    <font>
      <b/>
      <u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5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3" fontId="9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9" fontId="8" fillId="2" borderId="2" xfId="0" applyNumberFormat="1" applyFont="1" applyFill="1" applyBorder="1" applyAlignment="1">
      <alignment horizontal="center" vertical="center" wrapText="1"/>
    </xf>
    <xf numFmtId="9" fontId="12" fillId="0" borderId="2" xfId="0" applyNumberFormat="1" applyFont="1" applyBorder="1" applyAlignment="1">
      <alignment vertical="center" wrapText="1"/>
    </xf>
    <xf numFmtId="9" fontId="12" fillId="0" borderId="0" xfId="0" applyNumberFormat="1" applyFont="1" applyAlignment="1">
      <alignment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 wrapText="1"/>
    </xf>
    <xf numFmtId="3" fontId="14" fillId="0" borderId="0" xfId="0" applyNumberFormat="1" applyFont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/>
    </xf>
    <xf numFmtId="3" fontId="16" fillId="0" borderId="7" xfId="0" applyNumberFormat="1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/>
    </xf>
    <xf numFmtId="3" fontId="14" fillId="0" borderId="2" xfId="0" applyNumberFormat="1" applyFont="1" applyBorder="1" applyAlignment="1">
      <alignment vertical="center" wrapText="1"/>
    </xf>
    <xf numFmtId="3" fontId="10" fillId="2" borderId="2" xfId="0" applyNumberFormat="1" applyFont="1" applyFill="1" applyBorder="1" applyAlignment="1">
      <alignment vertical="center" wrapText="1"/>
    </xf>
    <xf numFmtId="3" fontId="10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vertical="center"/>
    </xf>
    <xf numFmtId="3" fontId="18" fillId="0" borderId="0" xfId="0" applyNumberFormat="1" applyFont="1" applyAlignment="1">
      <alignment horizontal="center" vertical="center"/>
    </xf>
  </cellXfs>
  <cellStyles count="19">
    <cellStyle name="Comma 10" xfId="14"/>
    <cellStyle name="Comma 10 4" xfId="13"/>
    <cellStyle name="Comma 17 4" xfId="18"/>
    <cellStyle name="Comma 2" xfId="4"/>
    <cellStyle name="Comma 5" xfId="9"/>
    <cellStyle name="Comma 91" xfId="15"/>
    <cellStyle name="Ledger 17 x 11 in 2" xfId="1"/>
    <cellStyle name="Normal" xfId="0" builtinId="0"/>
    <cellStyle name="Normal 10" xfId="2"/>
    <cellStyle name="Normal 10 18" xfId="17"/>
    <cellStyle name="Normal 10 7" xfId="7"/>
    <cellStyle name="Normal 12" xfId="16"/>
    <cellStyle name="Normal 2" xfId="5"/>
    <cellStyle name="Normal 2 14" xfId="8"/>
    <cellStyle name="Normal 2 2" xfId="3"/>
    <cellStyle name="Normal 2 23" xfId="11"/>
    <cellStyle name="Normal 2 23 2" xfId="12"/>
    <cellStyle name="Normal 2_Bieu bao cao no XDCB nam 2017" xfId="10"/>
    <cellStyle name="Normal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20"/>
  <sheetViews>
    <sheetView zoomScaleNormal="100" workbookViewId="0">
      <selection activeCell="D12" sqref="D12"/>
    </sheetView>
  </sheetViews>
  <sheetFormatPr defaultColWidth="9.109375" defaultRowHeight="18" x14ac:dyDescent="0.3"/>
  <cols>
    <col min="1" max="1" width="8" style="3" customWidth="1"/>
    <col min="2" max="2" width="44" style="3" customWidth="1"/>
    <col min="3" max="3" width="21.88671875" style="3" customWidth="1"/>
    <col min="4" max="4" width="14.88671875" style="3" customWidth="1"/>
    <col min="5" max="5" width="16.109375" style="3" customWidth="1"/>
    <col min="6" max="6" width="20.109375" style="3" customWidth="1"/>
    <col min="7" max="7" width="22.6640625" style="6" customWidth="1"/>
    <col min="8" max="16384" width="9.109375" style="3"/>
  </cols>
  <sheetData>
    <row r="1" spans="1:7" x14ac:dyDescent="0.3">
      <c r="A1" s="20" t="s">
        <v>63</v>
      </c>
      <c r="B1" s="20"/>
      <c r="C1" s="20"/>
    </row>
    <row r="2" spans="1:7" ht="37.200000000000003" customHeight="1" x14ac:dyDescent="0.3">
      <c r="A2" s="24" t="s">
        <v>64</v>
      </c>
      <c r="B2" s="24"/>
      <c r="C2" s="24"/>
      <c r="D2" s="24"/>
      <c r="E2" s="24"/>
      <c r="F2" s="24"/>
      <c r="G2" s="24"/>
    </row>
    <row r="3" spans="1:7" ht="26.25" customHeight="1" x14ac:dyDescent="0.3">
      <c r="F3" s="25" t="s">
        <v>18</v>
      </c>
      <c r="G3" s="25"/>
    </row>
    <row r="4" spans="1:7" ht="25.5" customHeight="1" x14ac:dyDescent="0.3">
      <c r="A4" s="26" t="s">
        <v>0</v>
      </c>
      <c r="B4" s="26" t="s">
        <v>17</v>
      </c>
      <c r="C4" s="26" t="s">
        <v>2</v>
      </c>
      <c r="D4" s="26" t="s">
        <v>11</v>
      </c>
      <c r="E4" s="26"/>
      <c r="F4" s="26"/>
      <c r="G4" s="27" t="s">
        <v>1</v>
      </c>
    </row>
    <row r="5" spans="1:7" ht="23.25" customHeight="1" x14ac:dyDescent="0.3">
      <c r="A5" s="26"/>
      <c r="B5" s="26"/>
      <c r="C5" s="26"/>
      <c r="D5" s="7" t="s">
        <v>10</v>
      </c>
      <c r="E5" s="7" t="s">
        <v>12</v>
      </c>
      <c r="F5" s="7" t="s">
        <v>13</v>
      </c>
      <c r="G5" s="27"/>
    </row>
    <row r="6" spans="1:7" ht="23.25" customHeight="1" x14ac:dyDescent="0.3">
      <c r="A6" s="8"/>
      <c r="B6" s="8" t="s">
        <v>19</v>
      </c>
      <c r="C6" s="19">
        <f>SUM(C7:C13)</f>
        <v>18200</v>
      </c>
      <c r="D6" s="19">
        <f t="shared" ref="D6:F6" si="0">D7+D8+D9+D10</f>
        <v>0</v>
      </c>
      <c r="E6" s="19">
        <f t="shared" si="0"/>
        <v>14600</v>
      </c>
      <c r="F6" s="19">
        <f t="shared" si="0"/>
        <v>1800</v>
      </c>
      <c r="G6" s="4"/>
    </row>
    <row r="7" spans="1:7" ht="36" customHeight="1" x14ac:dyDescent="0.3">
      <c r="A7" s="1">
        <v>1</v>
      </c>
      <c r="B7" s="2" t="s">
        <v>41</v>
      </c>
      <c r="C7" s="2">
        <f>SUM(D7:F7)</f>
        <v>12000</v>
      </c>
      <c r="D7" s="2"/>
      <c r="E7" s="2">
        <v>12000</v>
      </c>
      <c r="F7" s="2"/>
      <c r="G7" s="5"/>
    </row>
    <row r="8" spans="1:7" ht="44.25" customHeight="1" x14ac:dyDescent="0.3">
      <c r="A8" s="1">
        <v>2</v>
      </c>
      <c r="B8" s="18" t="s">
        <v>42</v>
      </c>
      <c r="C8" s="2">
        <f t="shared" ref="C8:C13" si="1">SUM(D8:F8)</f>
        <v>2000</v>
      </c>
      <c r="D8" s="2"/>
      <c r="E8" s="2">
        <v>2000</v>
      </c>
      <c r="F8" s="2"/>
      <c r="G8" s="5"/>
    </row>
    <row r="9" spans="1:7" ht="36" customHeight="1" x14ac:dyDescent="0.3">
      <c r="A9" s="1">
        <v>3</v>
      </c>
      <c r="B9" s="2" t="s">
        <v>43</v>
      </c>
      <c r="C9" s="2">
        <f t="shared" si="1"/>
        <v>1500</v>
      </c>
      <c r="D9" s="2"/>
      <c r="E9" s="2"/>
      <c r="F9" s="2">
        <v>1500</v>
      </c>
      <c r="G9" s="5"/>
    </row>
    <row r="10" spans="1:7" ht="46.5" customHeight="1" x14ac:dyDescent="0.3">
      <c r="A10" s="1">
        <v>4</v>
      </c>
      <c r="B10" s="18" t="s">
        <v>35</v>
      </c>
      <c r="C10" s="2">
        <f t="shared" si="1"/>
        <v>900</v>
      </c>
      <c r="D10" s="2"/>
      <c r="E10" s="2">
        <v>600</v>
      </c>
      <c r="F10" s="2">
        <v>300</v>
      </c>
      <c r="G10" s="5"/>
    </row>
    <row r="11" spans="1:7" ht="36" customHeight="1" x14ac:dyDescent="0.3">
      <c r="A11" s="1">
        <v>5</v>
      </c>
      <c r="B11" s="2" t="s">
        <v>61</v>
      </c>
      <c r="C11" s="2">
        <f t="shared" si="1"/>
        <v>1000</v>
      </c>
      <c r="D11" s="2">
        <v>0</v>
      </c>
      <c r="E11" s="2">
        <v>1000</v>
      </c>
      <c r="F11" s="2">
        <v>0</v>
      </c>
      <c r="G11" s="5"/>
    </row>
    <row r="12" spans="1:7" ht="36" customHeight="1" x14ac:dyDescent="0.3">
      <c r="A12" s="1">
        <v>6</v>
      </c>
      <c r="B12" s="2" t="s">
        <v>54</v>
      </c>
      <c r="C12" s="2">
        <f t="shared" si="1"/>
        <v>300</v>
      </c>
      <c r="D12" s="2">
        <v>0</v>
      </c>
      <c r="E12" s="2">
        <v>300</v>
      </c>
      <c r="F12" s="2">
        <v>0</v>
      </c>
      <c r="G12" s="5"/>
    </row>
    <row r="13" spans="1:7" ht="36" customHeight="1" x14ac:dyDescent="0.3">
      <c r="A13" s="1">
        <v>7</v>
      </c>
      <c r="B13" s="2" t="s">
        <v>62</v>
      </c>
      <c r="C13" s="2">
        <f t="shared" si="1"/>
        <v>500</v>
      </c>
      <c r="D13" s="2">
        <v>0</v>
      </c>
      <c r="E13" s="2">
        <v>500</v>
      </c>
      <c r="F13" s="2">
        <v>0</v>
      </c>
      <c r="G13" s="5"/>
    </row>
    <row r="15" spans="1:7" ht="37.5" customHeight="1" x14ac:dyDescent="0.3">
      <c r="E15" s="22" t="s">
        <v>25</v>
      </c>
      <c r="F15" s="23"/>
    </row>
    <row r="19" spans="5:6" x14ac:dyDescent="0.3">
      <c r="E19" s="21" t="s">
        <v>65</v>
      </c>
      <c r="F19" s="21"/>
    </row>
    <row r="20" spans="5:6" x14ac:dyDescent="0.3">
      <c r="E20" s="21"/>
      <c r="F20" s="21"/>
    </row>
  </sheetData>
  <autoFilter ref="A5:G8"/>
  <mergeCells count="10">
    <mergeCell ref="A1:C1"/>
    <mergeCell ref="E19:F20"/>
    <mergeCell ref="E15:F15"/>
    <mergeCell ref="A2:G2"/>
    <mergeCell ref="F3:G3"/>
    <mergeCell ref="A4:A5"/>
    <mergeCell ref="B4:B5"/>
    <mergeCell ref="C4:C5"/>
    <mergeCell ref="D4:F4"/>
    <mergeCell ref="G4:G5"/>
  </mergeCells>
  <printOptions horizontalCentered="1"/>
  <pageMargins left="0.5" right="0.5" top="0.64" bottom="0.75" header="0.3" footer="0.3"/>
  <pageSetup paperSize="9" scale="93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14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O8" sqref="O8"/>
    </sheetView>
  </sheetViews>
  <sheetFormatPr defaultColWidth="9.109375" defaultRowHeight="18" x14ac:dyDescent="0.3"/>
  <cols>
    <col min="1" max="1" width="8.33203125" style="9" customWidth="1"/>
    <col min="2" max="2" width="24.33203125" style="10" customWidth="1"/>
    <col min="3" max="3" width="18" style="10" customWidth="1"/>
    <col min="4" max="4" width="15.44140625" style="9" customWidth="1"/>
    <col min="5" max="5" width="11" style="9" customWidth="1"/>
    <col min="6" max="6" width="54.44140625" style="9" customWidth="1"/>
    <col min="7" max="7" width="23.6640625" style="9" customWidth="1"/>
    <col min="8" max="8" width="30.88671875" style="9" customWidth="1"/>
    <col min="9" max="9" width="36.109375" style="9" customWidth="1"/>
    <col min="10" max="10" width="11.33203125" style="9" customWidth="1"/>
    <col min="11" max="11" width="11.109375" style="9" customWidth="1"/>
    <col min="12" max="12" width="11.44140625" style="9" customWidth="1"/>
    <col min="13" max="13" width="11.109375" style="9" customWidth="1"/>
    <col min="14" max="15" width="12" style="9" customWidth="1"/>
    <col min="16" max="16" width="11.109375" style="9" customWidth="1"/>
    <col min="17" max="16384" width="9.109375" style="9"/>
  </cols>
  <sheetData>
    <row r="1" spans="1:16" x14ac:dyDescent="0.3">
      <c r="A1" s="38" t="s">
        <v>63</v>
      </c>
      <c r="B1" s="38"/>
      <c r="C1" s="38"/>
    </row>
    <row r="2" spans="1:16" ht="43.5" customHeight="1" x14ac:dyDescent="0.3">
      <c r="A2" s="32" t="s">
        <v>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21" customHeight="1" x14ac:dyDescent="0.3">
      <c r="N3" s="33" t="s">
        <v>14</v>
      </c>
      <c r="O3" s="33"/>
      <c r="P3" s="33"/>
    </row>
    <row r="4" spans="1:16" s="11" customFormat="1" ht="45" customHeight="1" x14ac:dyDescent="0.3">
      <c r="A4" s="30" t="s">
        <v>0</v>
      </c>
      <c r="B4" s="28" t="s">
        <v>15</v>
      </c>
      <c r="C4" s="28" t="s">
        <v>21</v>
      </c>
      <c r="D4" s="28" t="s">
        <v>3</v>
      </c>
      <c r="E4" s="28" t="s">
        <v>4</v>
      </c>
      <c r="F4" s="28" t="s">
        <v>5</v>
      </c>
      <c r="G4" s="28" t="s">
        <v>16</v>
      </c>
      <c r="H4" s="28" t="s">
        <v>6</v>
      </c>
      <c r="I4" s="28" t="s">
        <v>22</v>
      </c>
      <c r="J4" s="28" t="s">
        <v>7</v>
      </c>
      <c r="K4" s="28" t="s">
        <v>8</v>
      </c>
      <c r="L4" s="28" t="s">
        <v>9</v>
      </c>
      <c r="M4" s="28" t="s">
        <v>2</v>
      </c>
      <c r="N4" s="34" t="s">
        <v>24</v>
      </c>
      <c r="O4" s="35"/>
      <c r="P4" s="36"/>
    </row>
    <row r="5" spans="1:16" s="11" customFormat="1" ht="88.5" customHeight="1" x14ac:dyDescent="0.3">
      <c r="A5" s="31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12" t="s">
        <v>10</v>
      </c>
      <c r="O5" s="12" t="s">
        <v>12</v>
      </c>
      <c r="P5" s="12" t="s">
        <v>13</v>
      </c>
    </row>
    <row r="6" spans="1:16" s="11" customFormat="1" ht="36" customHeight="1" x14ac:dyDescent="0.3">
      <c r="A6" s="13">
        <v>1</v>
      </c>
      <c r="B6" s="14">
        <f>1+A6</f>
        <v>2</v>
      </c>
      <c r="C6" s="13">
        <v>3</v>
      </c>
      <c r="D6" s="14">
        <f t="shared" ref="D6" si="0">1+C6</f>
        <v>4</v>
      </c>
      <c r="E6" s="13">
        <v>5</v>
      </c>
      <c r="F6" s="14">
        <v>6</v>
      </c>
      <c r="G6" s="13">
        <v>7</v>
      </c>
      <c r="H6" s="14">
        <v>8</v>
      </c>
      <c r="I6" s="13">
        <v>9</v>
      </c>
      <c r="J6" s="14">
        <v>10</v>
      </c>
      <c r="K6" s="13">
        <v>11</v>
      </c>
      <c r="L6" s="14">
        <v>12</v>
      </c>
      <c r="M6" s="13">
        <v>13</v>
      </c>
      <c r="N6" s="14">
        <v>14</v>
      </c>
      <c r="O6" s="13">
        <v>15</v>
      </c>
      <c r="P6" s="14">
        <v>16</v>
      </c>
    </row>
    <row r="7" spans="1:16" s="17" customFormat="1" ht="35.25" customHeight="1" x14ac:dyDescent="0.3">
      <c r="A7" s="15"/>
      <c r="B7" s="16" t="s">
        <v>20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ht="66" customHeight="1" x14ac:dyDescent="0.3">
      <c r="A8" s="12">
        <v>1</v>
      </c>
      <c r="B8" s="18" t="s">
        <v>26</v>
      </c>
      <c r="C8" s="18" t="s">
        <v>27</v>
      </c>
      <c r="D8" s="12" t="s">
        <v>27</v>
      </c>
      <c r="E8" s="12" t="s">
        <v>28</v>
      </c>
      <c r="F8" s="12" t="s">
        <v>29</v>
      </c>
      <c r="G8" s="12" t="s">
        <v>30</v>
      </c>
      <c r="H8" s="12"/>
      <c r="I8" s="12"/>
      <c r="J8" s="12">
        <v>2024</v>
      </c>
      <c r="K8" s="12"/>
      <c r="L8" s="12">
        <v>12000</v>
      </c>
      <c r="M8" s="12">
        <v>12000</v>
      </c>
      <c r="N8" s="12"/>
      <c r="O8" s="12">
        <v>12000</v>
      </c>
      <c r="P8" s="18"/>
    </row>
    <row r="9" spans="1:16" ht="114" customHeight="1" x14ac:dyDescent="0.3">
      <c r="A9" s="12">
        <v>2</v>
      </c>
      <c r="B9" s="18" t="s">
        <v>31</v>
      </c>
      <c r="C9" s="18"/>
      <c r="D9" s="12"/>
      <c r="E9" s="12" t="s">
        <v>32</v>
      </c>
      <c r="F9" s="12" t="s">
        <v>33</v>
      </c>
      <c r="G9" s="12" t="s">
        <v>30</v>
      </c>
      <c r="H9" s="12"/>
      <c r="I9" s="12" t="s">
        <v>34</v>
      </c>
      <c r="J9" s="12">
        <v>2024</v>
      </c>
      <c r="K9" s="12"/>
      <c r="L9" s="12">
        <v>2000</v>
      </c>
      <c r="M9" s="12">
        <v>2000</v>
      </c>
      <c r="N9" s="18">
        <v>2000</v>
      </c>
      <c r="O9" s="18">
        <v>2000</v>
      </c>
      <c r="P9" s="18"/>
    </row>
    <row r="10" spans="1:16" ht="107.25" customHeight="1" x14ac:dyDescent="0.3">
      <c r="A10" s="12">
        <v>3</v>
      </c>
      <c r="B10" s="18" t="s">
        <v>35</v>
      </c>
      <c r="C10" s="18"/>
      <c r="D10" s="12"/>
      <c r="E10" s="12" t="s">
        <v>32</v>
      </c>
      <c r="F10" s="9" t="s">
        <v>36</v>
      </c>
      <c r="G10" s="12" t="s">
        <v>37</v>
      </c>
      <c r="H10" s="12"/>
      <c r="I10" s="10" t="s">
        <v>38</v>
      </c>
      <c r="J10" s="37"/>
      <c r="K10" s="37"/>
      <c r="L10" s="37">
        <v>900</v>
      </c>
      <c r="M10" s="37">
        <v>900</v>
      </c>
      <c r="N10" s="18"/>
      <c r="O10" s="18">
        <v>600</v>
      </c>
      <c r="P10" s="18">
        <v>300</v>
      </c>
    </row>
    <row r="11" spans="1:16" ht="107.25" customHeight="1" x14ac:dyDescent="0.3">
      <c r="A11" s="12">
        <v>4</v>
      </c>
      <c r="B11" s="18" t="s">
        <v>39</v>
      </c>
      <c r="C11" s="18"/>
      <c r="D11" s="12"/>
      <c r="E11" s="12" t="s">
        <v>32</v>
      </c>
      <c r="F11" s="12" t="s">
        <v>40</v>
      </c>
      <c r="G11" s="12" t="s">
        <v>30</v>
      </c>
      <c r="H11" s="12"/>
      <c r="I11" s="12" t="s">
        <v>40</v>
      </c>
      <c r="J11" s="12">
        <v>2024</v>
      </c>
      <c r="K11" s="12"/>
      <c r="L11" s="12">
        <v>1500</v>
      </c>
      <c r="M11" s="12">
        <v>1500</v>
      </c>
      <c r="N11" s="18"/>
      <c r="O11" s="18"/>
      <c r="P11" s="12">
        <v>1500</v>
      </c>
    </row>
    <row r="12" spans="1:16" ht="72" x14ac:dyDescent="0.3">
      <c r="A12" s="12">
        <v>5</v>
      </c>
      <c r="B12" s="18" t="s">
        <v>44</v>
      </c>
      <c r="C12" s="18" t="s">
        <v>45</v>
      </c>
      <c r="D12" s="12" t="s">
        <v>46</v>
      </c>
      <c r="E12" s="12" t="s">
        <v>47</v>
      </c>
      <c r="F12" s="12" t="s">
        <v>48</v>
      </c>
      <c r="G12" s="12" t="s">
        <v>49</v>
      </c>
      <c r="H12" s="12" t="s">
        <v>50</v>
      </c>
      <c r="I12" s="12" t="s">
        <v>51</v>
      </c>
      <c r="J12" s="12">
        <v>2024</v>
      </c>
      <c r="K12" s="12" t="s">
        <v>52</v>
      </c>
      <c r="L12" s="12" t="s">
        <v>53</v>
      </c>
      <c r="M12" s="18">
        <v>1000</v>
      </c>
      <c r="N12" s="18"/>
      <c r="O12" s="18">
        <v>1000</v>
      </c>
      <c r="P12" s="18"/>
    </row>
    <row r="13" spans="1:16" ht="42.75" customHeight="1" x14ac:dyDescent="0.3">
      <c r="A13" s="12">
        <v>6</v>
      </c>
      <c r="B13" s="18" t="s">
        <v>54</v>
      </c>
      <c r="C13" s="18" t="s">
        <v>45</v>
      </c>
      <c r="D13" s="12" t="s">
        <v>47</v>
      </c>
      <c r="E13" s="12" t="s">
        <v>47</v>
      </c>
      <c r="F13" s="12" t="s">
        <v>55</v>
      </c>
      <c r="G13" s="12" t="s">
        <v>49</v>
      </c>
      <c r="H13" s="12" t="s">
        <v>50</v>
      </c>
      <c r="I13" s="12" t="s">
        <v>56</v>
      </c>
      <c r="J13" s="12">
        <v>2024</v>
      </c>
      <c r="K13" s="12" t="s">
        <v>52</v>
      </c>
      <c r="L13" s="12" t="s">
        <v>53</v>
      </c>
      <c r="M13" s="18">
        <v>300</v>
      </c>
      <c r="N13" s="18"/>
      <c r="O13" s="18">
        <v>300</v>
      </c>
      <c r="P13" s="18"/>
    </row>
    <row r="14" spans="1:16" ht="42.75" customHeight="1" x14ac:dyDescent="0.3">
      <c r="A14" s="12">
        <v>7</v>
      </c>
      <c r="B14" s="18" t="s">
        <v>57</v>
      </c>
      <c r="C14" s="18" t="s">
        <v>45</v>
      </c>
      <c r="D14" s="12" t="s">
        <v>47</v>
      </c>
      <c r="E14" s="12" t="s">
        <v>47</v>
      </c>
      <c r="F14" s="12" t="s">
        <v>58</v>
      </c>
      <c r="G14" s="12" t="s">
        <v>49</v>
      </c>
      <c r="H14" s="12" t="s">
        <v>59</v>
      </c>
      <c r="I14" s="12" t="s">
        <v>60</v>
      </c>
      <c r="J14" s="12">
        <v>2024</v>
      </c>
      <c r="K14" s="12" t="s">
        <v>52</v>
      </c>
      <c r="L14" s="12" t="s">
        <v>53</v>
      </c>
      <c r="M14" s="18">
        <v>500</v>
      </c>
      <c r="N14" s="18"/>
      <c r="O14" s="18">
        <v>500</v>
      </c>
      <c r="P14" s="18"/>
    </row>
  </sheetData>
  <autoFilter ref="A6:Q7"/>
  <mergeCells count="17">
    <mergeCell ref="D4:D5"/>
    <mergeCell ref="C4:C5"/>
    <mergeCell ref="B4:B5"/>
    <mergeCell ref="A1:C1"/>
    <mergeCell ref="A4:A5"/>
    <mergeCell ref="G4:G5"/>
    <mergeCell ref="F4:F5"/>
    <mergeCell ref="A2:P2"/>
    <mergeCell ref="N3:P3"/>
    <mergeCell ref="L4:L5"/>
    <mergeCell ref="N4:P4"/>
    <mergeCell ref="M4:M5"/>
    <mergeCell ref="K4:K5"/>
    <mergeCell ref="J4:J5"/>
    <mergeCell ref="I4:I5"/>
    <mergeCell ref="H4:H5"/>
    <mergeCell ref="E4:E5"/>
  </mergeCells>
  <printOptions horizontalCentered="1"/>
  <pageMargins left="0.5" right="0.5" top="0.75" bottom="0.75" header="0.31496062992126" footer="0.25"/>
  <pageSetup paperSize="8" scale="65" fitToHeight="0" orientation="landscape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PL01.TH CHI TIẾT</vt:lpstr>
      <vt:lpstr>PL02. CHI TIẾT NỘI DUNG</vt:lpstr>
      <vt:lpstr>'PL01.TH CHI TIẾT'!Print_Area</vt:lpstr>
      <vt:lpstr>'PL02. CHI TIẾT NỘI DUNG'!Print_Area</vt:lpstr>
      <vt:lpstr>'PL01.TH CHI TIẾT'!Print_Titles</vt:lpstr>
      <vt:lpstr>'PL02. CHI TIẾT NỘI DUNG'!Print_Titles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2024-03-11T01:50:47Z</dcterms:modified>
</cp:coreProperties>
</file>